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ЦБУ ФЭУ\Desktop\2024\Гуево\НПА\"/>
    </mc:Choice>
  </mc:AlternateContent>
  <xr:revisionPtr revIDLastSave="0" documentId="13_ncr:1_{D9A01058-D66A-4CAB-A0B9-3CE82DF840E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able 1" sheetId="1" r:id="rId1"/>
  </sheets>
  <definedNames>
    <definedName name="_xlnm.Print_Area" localSheetId="0">'Table 1'!$A$1:$E$64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8" i="1" l="1"/>
  <c r="E58" i="1"/>
  <c r="C58" i="1"/>
  <c r="E40" i="1"/>
  <c r="D12" i="1" l="1"/>
  <c r="D11" i="1" s="1"/>
  <c r="D10" i="1" s="1"/>
  <c r="E12" i="1"/>
  <c r="E11" i="1" s="1"/>
  <c r="E10" i="1" s="1"/>
  <c r="D40" i="1"/>
  <c r="D35" i="1"/>
  <c r="D34" i="1" s="1"/>
  <c r="E35" i="1"/>
  <c r="E34" i="1" s="1"/>
  <c r="C35" i="1"/>
  <c r="C34" i="1" s="1"/>
  <c r="C12" i="1"/>
  <c r="C11" i="1" s="1"/>
  <c r="C17" i="1"/>
  <c r="D17" i="1"/>
  <c r="C20" i="1"/>
  <c r="D20" i="1"/>
  <c r="C22" i="1"/>
  <c r="D22" i="1"/>
  <c r="C26" i="1"/>
  <c r="D26" i="1"/>
  <c r="C28" i="1"/>
  <c r="D28" i="1"/>
  <c r="C32" i="1"/>
  <c r="C31" i="1" s="1"/>
  <c r="C30" i="1" s="1"/>
  <c r="D32" i="1"/>
  <c r="D31" i="1" s="1"/>
  <c r="D30" i="1" s="1"/>
  <c r="C40" i="1"/>
  <c r="C42" i="1"/>
  <c r="D42" i="1"/>
  <c r="C46" i="1"/>
  <c r="C45" i="1" s="1"/>
  <c r="C44" i="1" s="1"/>
  <c r="D46" i="1"/>
  <c r="D45" i="1" s="1"/>
  <c r="D44" i="1" s="1"/>
  <c r="C49" i="1"/>
  <c r="C48" i="1" s="1"/>
  <c r="D49" i="1"/>
  <c r="D48" i="1" s="1"/>
  <c r="C52" i="1"/>
  <c r="C51" i="1" s="1"/>
  <c r="D52" i="1"/>
  <c r="D51" i="1" s="1"/>
  <c r="C55" i="1"/>
  <c r="C54" i="1" s="1"/>
  <c r="D55" i="1"/>
  <c r="D54" i="1" s="1"/>
  <c r="C25" i="1" l="1"/>
  <c r="C24" i="1" s="1"/>
  <c r="C19" i="1"/>
  <c r="C16" i="1" s="1"/>
  <c r="C10" i="1" s="1"/>
  <c r="D19" i="1"/>
  <c r="D16" i="1" s="1"/>
  <c r="C39" i="1"/>
  <c r="C38" i="1" s="1"/>
  <c r="C37" i="1" s="1"/>
  <c r="D24" i="1"/>
  <c r="D39" i="1"/>
  <c r="D38" i="1" s="1"/>
  <c r="D37" i="1" s="1"/>
  <c r="E46" i="1"/>
  <c r="E45" i="1" s="1"/>
  <c r="E44" i="1" s="1"/>
  <c r="E55" i="1"/>
  <c r="E54" i="1" s="1"/>
  <c r="E52" i="1"/>
  <c r="E51" i="1" s="1"/>
  <c r="E49" i="1"/>
  <c r="E48" i="1" s="1"/>
  <c r="E42" i="1"/>
  <c r="E32" i="1"/>
  <c r="E31" i="1" s="1"/>
  <c r="E30" i="1" s="1"/>
  <c r="E26" i="1"/>
  <c r="E17" i="1"/>
  <c r="E20" i="1"/>
  <c r="E22" i="1"/>
  <c r="E19" i="1" l="1"/>
  <c r="E16" i="1" s="1"/>
  <c r="D9" i="1"/>
  <c r="D64" i="1" s="1"/>
  <c r="C9" i="1"/>
  <c r="C64" i="1" s="1"/>
  <c r="E39" i="1"/>
  <c r="E38" i="1" s="1"/>
  <c r="E37" i="1" s="1"/>
  <c r="E25" i="1"/>
  <c r="E24" i="1" s="1"/>
  <c r="E9" i="1" l="1"/>
  <c r="E64" i="1" s="1"/>
</calcChain>
</file>

<file path=xl/sharedStrings.xml><?xml version="1.0" encoding="utf-8"?>
<sst xmlns="http://schemas.openxmlformats.org/spreadsheetml/2006/main" count="116" uniqueCount="114">
  <si>
    <r>
      <rPr>
        <sz val="12"/>
        <rFont val="Times New Roman"/>
        <family val="1"/>
      </rPr>
      <t>Код бюджетной классификации Российской Федерации</t>
    </r>
  </si>
  <si>
    <r>
      <rPr>
        <sz val="12"/>
        <rFont val="Times New Roman"/>
        <family val="1"/>
      </rPr>
      <t>Наименование доходов</t>
    </r>
  </si>
  <si>
    <r>
      <rPr>
        <sz val="12"/>
        <rFont val="Times New Roman"/>
        <family val="1"/>
      </rPr>
      <t>8 50 00000 00 0000 000</t>
    </r>
  </si>
  <si>
    <r>
      <rPr>
        <sz val="12"/>
        <rFont val="Times New Roman"/>
        <family val="1"/>
      </rPr>
      <t>Доходы бюджета – Всего</t>
    </r>
  </si>
  <si>
    <r>
      <rPr>
        <sz val="12"/>
        <rFont val="Times New Roman"/>
        <family val="1"/>
      </rPr>
      <t>1 00 00000 00 0000 000</t>
    </r>
  </si>
  <si>
    <r>
      <rPr>
        <sz val="12"/>
        <rFont val="Times New Roman"/>
        <family val="1"/>
      </rPr>
      <t>НАЛОГОВЫЕ И НЕНАЛОГОВЫЕ ДОХОДЫ</t>
    </r>
  </si>
  <si>
    <r>
      <rPr>
        <sz val="12"/>
        <rFont val="Times New Roman"/>
        <family val="1"/>
      </rPr>
      <t>1 01 00000 00 0000 000</t>
    </r>
  </si>
  <si>
    <r>
      <rPr>
        <sz val="12"/>
        <rFont val="Times New Roman"/>
        <family val="1"/>
      </rPr>
      <t>НАЛОГИ НА ПРИБЫЛЬ, ДОХОДЫ</t>
    </r>
  </si>
  <si>
    <r>
      <rPr>
        <sz val="12"/>
        <rFont val="Times New Roman"/>
        <family val="1"/>
      </rPr>
      <t>1 01 02000 01 0000 110</t>
    </r>
  </si>
  <si>
    <r>
      <rPr>
        <sz val="12"/>
        <rFont val="Times New Roman"/>
        <family val="1"/>
      </rPr>
      <t>Налог на доходы физических лиц</t>
    </r>
  </si>
  <si>
    <r>
      <rPr>
        <sz val="12"/>
        <rFont val="Times New Roman"/>
        <family val="1"/>
      </rPr>
      <t>1 01 02010 01 0000 110</t>
    </r>
  </si>
  <si>
    <r>
      <rPr>
        <sz val="12"/>
        <rFont val="Times New Roman"/>
        <family val="1"/>
      </rPr>
  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  со   статьями   227,   227</t>
    </r>
    <r>
      <rPr>
        <sz val="8"/>
        <rFont val="Times New Roman"/>
        <family val="1"/>
      </rPr>
      <t xml:space="preserve">1         </t>
    </r>
    <r>
      <rPr>
        <sz val="12"/>
        <rFont val="Times New Roman"/>
        <family val="1"/>
      </rPr>
      <t xml:space="preserve">и   228
</t>
    </r>
    <r>
      <rPr>
        <sz val="12"/>
        <rFont val="Times New Roman"/>
        <family val="1"/>
      </rPr>
      <t>Налогового кодекса Российской Федерации</t>
    </r>
  </si>
  <si>
    <r>
      <rPr>
        <sz val="12"/>
        <rFont val="Times New Roman"/>
        <family val="1"/>
      </rPr>
      <t>1 06 00000 00 0000 000</t>
    </r>
  </si>
  <si>
    <r>
      <rPr>
        <sz val="12"/>
        <rFont val="Times New Roman"/>
        <family val="1"/>
      </rPr>
      <t>НАЛОГИ НА ИМУЩЕСТВО</t>
    </r>
  </si>
  <si>
    <r>
      <rPr>
        <sz val="12"/>
        <rFont val="Times New Roman"/>
        <family val="1"/>
      </rPr>
      <t>1 06 01000 00 0000 110</t>
    </r>
  </si>
  <si>
    <r>
      <rPr>
        <sz val="12"/>
        <rFont val="Times New Roman"/>
        <family val="1"/>
      </rPr>
      <t>Налог на имущество физических лиц</t>
    </r>
  </si>
  <si>
    <r>
      <rPr>
        <sz val="12"/>
        <rFont val="Times New Roman"/>
        <family val="1"/>
      </rPr>
      <t>1 06 01030 10 0000 110</t>
    </r>
  </si>
  <si>
    <r>
      <rPr>
        <sz val="12"/>
        <rFont val="Times New Roman"/>
        <family val="1"/>
      </rPr>
      <t>Налог на имущество физических лиц, взимаемый по ставкам, применяемым к объектам налогообложения, расположенным в границах сельских поселений</t>
    </r>
  </si>
  <si>
    <r>
      <rPr>
        <sz val="12"/>
        <rFont val="Times New Roman"/>
        <family val="1"/>
      </rPr>
      <t>1 06 06000 00 0000 110</t>
    </r>
  </si>
  <si>
    <r>
      <rPr>
        <sz val="12"/>
        <rFont val="Times New Roman"/>
        <family val="1"/>
      </rPr>
      <t>Земельный налог</t>
    </r>
  </si>
  <si>
    <r>
      <rPr>
        <sz val="12"/>
        <rFont val="Times New Roman"/>
        <family val="1"/>
      </rPr>
      <t>1 06 06030 00 0000 110</t>
    </r>
  </si>
  <si>
    <r>
      <rPr>
        <sz val="12"/>
        <rFont val="Times New Roman"/>
        <family val="1"/>
      </rPr>
      <t>Земельный налог с организаций</t>
    </r>
  </si>
  <si>
    <r>
      <rPr>
        <sz val="12"/>
        <rFont val="Times New Roman"/>
        <family val="1"/>
      </rPr>
      <t>1 06 06033 10 0000 110</t>
    </r>
  </si>
  <si>
    <r>
      <rPr>
        <sz val="12"/>
        <rFont val="Times New Roman"/>
        <family val="1"/>
      </rPr>
      <t>Земельный налог с организаций, обладающих земельным участком, расположенным в границах сельских поселений</t>
    </r>
  </si>
  <si>
    <r>
      <rPr>
        <sz val="12"/>
        <rFont val="Times New Roman"/>
        <family val="1"/>
      </rPr>
      <t>1 06 06040 00 0000 110</t>
    </r>
  </si>
  <si>
    <r>
      <rPr>
        <sz val="12"/>
        <rFont val="Times New Roman"/>
        <family val="1"/>
      </rPr>
      <t>Земельный налог с физических лиц</t>
    </r>
  </si>
  <si>
    <r>
      <rPr>
        <sz val="12"/>
        <rFont val="Times New Roman"/>
        <family val="1"/>
      </rPr>
      <t>1 06 06043 10 0000 110</t>
    </r>
  </si>
  <si>
    <r>
      <rPr>
        <sz val="12"/>
        <rFont val="Times New Roman"/>
        <family val="1"/>
      </rPr>
      <t>Земельный налог с физических лиц, обладающих земельным участком, расположенным в границах сельских поселений</t>
    </r>
  </si>
  <si>
    <r>
      <rPr>
        <sz val="12"/>
        <rFont val="Times New Roman"/>
        <family val="1"/>
      </rPr>
      <t>1 11 00000 00 0000 000</t>
    </r>
  </si>
  <si>
    <r>
      <rPr>
        <sz val="12"/>
        <rFont val="Times New Roman"/>
        <family val="1"/>
      </rPr>
      <t>ДОХОДЫ ОТ ИСПОЛЬЗОВАНИЯ ИМУЩЕСТВА, НАХОДЯЩЕГОСЯ В ГОСУДАРСТВЕННОЙ И МУНИЦИПАЛЬНОЙ СОБСТВЕННОСТИ</t>
    </r>
  </si>
  <si>
    <r>
      <rPr>
        <sz val="12"/>
        <rFont val="Times New Roman"/>
        <family val="1"/>
      </rPr>
      <t>1 11 05000 00 0000 120</t>
    </r>
  </si>
  <si>
    <r>
      <rPr>
        <sz val="12"/>
        <rFont val="Times New Roman"/>
        <family val="1"/>
      </rPr>
  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  </r>
  </si>
  <si>
    <r>
      <rPr>
        <sz val="12"/>
        <rFont val="Times New Roman"/>
        <family val="1"/>
      </rPr>
      <t>1 11 05020 00 0000 120</t>
    </r>
  </si>
  <si>
    <r>
      <rPr>
        <sz val="12"/>
        <rFont val="Times New Roman"/>
        <family val="1"/>
      </rPr>
  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  </r>
  </si>
  <si>
    <r>
      <rPr>
        <sz val="12"/>
        <rFont val="Times New Roman"/>
        <family val="1"/>
      </rPr>
      <t>1 11 0502510 0000 120</t>
    </r>
  </si>
  <si>
    <r>
      <rPr>
        <sz val="12"/>
        <rFont val="Times New Roman"/>
        <family val="1"/>
      </rPr>
  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  </r>
  </si>
  <si>
    <r>
      <rPr>
        <sz val="12"/>
        <rFont val="Times New Roman"/>
        <family val="1"/>
      </rPr>
      <t>1 11 05030 00 0000 120</t>
    </r>
  </si>
  <si>
    <r>
      <rPr>
        <sz val="12"/>
        <rFont val="Times New Roman"/>
        <family val="1"/>
      </rPr>
  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  </r>
  </si>
  <si>
    <r>
      <rPr>
        <sz val="12"/>
        <rFont val="Times New Roman"/>
        <family val="1"/>
      </rPr>
      <t>1 11 05035 10 0000 120</t>
    </r>
  </si>
  <si>
    <r>
      <rPr>
        <sz val="12"/>
        <rFont val="Times New Roman"/>
        <family val="1"/>
      </rPr>
  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  </r>
  </si>
  <si>
    <r>
      <rPr>
        <sz val="12"/>
        <rFont val="Times New Roman"/>
        <family val="1"/>
      </rPr>
      <t>1 14 00000 00 0000 000</t>
    </r>
  </si>
  <si>
    <r>
      <rPr>
        <sz val="12"/>
        <rFont val="Times New Roman"/>
        <family val="1"/>
      </rPr>
      <t>ДОХОДЫ ОТ ПРОДАЖИ МАТЕРИАЛЬНЫХ И НЕМАТЕРИАЛЬНЫХ АКТИВОВ</t>
    </r>
  </si>
  <si>
    <r>
      <rPr>
        <sz val="12"/>
        <rFont val="Times New Roman"/>
        <family val="1"/>
      </rPr>
      <t>1 14 06000 00 0000 430</t>
    </r>
  </si>
  <si>
    <r>
      <rPr>
        <sz val="12"/>
        <rFont val="Times New Roman"/>
        <family val="1"/>
      </rPr>
      <t>Доходы от продажи земельных участков, находящихся в государственной  и муниципальной собственности</t>
    </r>
  </si>
  <si>
    <r>
      <rPr>
        <sz val="12"/>
        <rFont val="Times New Roman"/>
        <family val="1"/>
      </rPr>
      <t>1 14 06020 00 0000 430</t>
    </r>
  </si>
  <si>
    <r>
      <rPr>
        <sz val="12"/>
        <rFont val="Times New Roman"/>
        <family val="1"/>
      </rPr>
  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  </r>
  </si>
  <si>
    <r>
      <rPr>
        <sz val="12"/>
        <rFont val="Times New Roman"/>
        <family val="1"/>
      </rPr>
      <t>1 14 06025 10 0000 430</t>
    </r>
  </si>
  <si>
    <r>
      <rPr>
        <sz val="12"/>
        <rFont val="Times New Roman"/>
        <family val="1"/>
      </rPr>
      <t>Доходы от продажи земельных участков, находящихся в собственности  сельских поселений (за исключением земельных участков муниципальных бюджетных и автономных учреждений)</t>
    </r>
  </si>
  <si>
    <r>
      <rPr>
        <sz val="12"/>
        <rFont val="Times New Roman"/>
        <family val="1"/>
      </rPr>
      <t>2 00 00000 00 0000 000</t>
    </r>
  </si>
  <si>
    <r>
      <rPr>
        <sz val="12"/>
        <rFont val="Times New Roman"/>
        <family val="1"/>
      </rPr>
      <t>БЕЗВОЗМЕЗДНЫЕ ПОСТУПЛЕНИЯ</t>
    </r>
  </si>
  <si>
    <r>
      <rPr>
        <sz val="12"/>
        <rFont val="Times New Roman"/>
        <family val="1"/>
      </rPr>
      <t>2 02 00000 00 0000 000</t>
    </r>
  </si>
  <si>
    <r>
      <rPr>
        <sz val="12"/>
        <rFont val="Times New Roman"/>
        <family val="1"/>
      </rPr>
      <t>Безвозмездные поступления от других бюджетов бюджетной системы Российской Федерации</t>
    </r>
  </si>
  <si>
    <r>
      <rPr>
        <sz val="12"/>
        <rFont val="Times New Roman"/>
        <family val="1"/>
      </rPr>
      <t>2 02 10000 00 0000 150</t>
    </r>
  </si>
  <si>
    <r>
      <rPr>
        <sz val="12"/>
        <rFont val="Times New Roman"/>
        <family val="1"/>
      </rPr>
      <t>Дотации      бюджетам      бюджетной      системы Российской Федерации</t>
    </r>
  </si>
  <si>
    <r>
      <rPr>
        <sz val="12"/>
        <rFont val="Times New Roman"/>
        <family val="1"/>
      </rPr>
      <t>2 02 15002 00 0000 150</t>
    </r>
  </si>
  <si>
    <r>
      <rPr>
        <sz val="12"/>
        <rFont val="Times New Roman"/>
        <family val="1"/>
      </rPr>
      <t>Дотации    бюджетам    на    поддержку    мер    по обеспечению сбалансированности бюджетов</t>
    </r>
  </si>
  <si>
    <r>
      <rPr>
        <sz val="12"/>
        <rFont val="Times New Roman"/>
        <family val="1"/>
      </rPr>
      <t>2 02 15002 10 0000 150</t>
    </r>
  </si>
  <si>
    <r>
      <rPr>
        <sz val="12"/>
        <rFont val="Times New Roman"/>
        <family val="1"/>
      </rPr>
      <t>Дотации бюджетам сельских поселений на поддержку мер по обеспечению сбалансированности бюджетов</t>
    </r>
  </si>
  <si>
    <r>
      <rPr>
        <sz val="12"/>
        <rFont val="Times New Roman"/>
        <family val="1"/>
      </rPr>
      <t>2 02 16001 00 0000 150</t>
    </r>
  </si>
  <si>
    <r>
      <rPr>
        <sz val="12"/>
        <rFont val="Times New Roman"/>
        <family val="1"/>
      </rPr>
      <t>Дотации на выравнивание бюджетной обеспеченности из бюджетов муниципальных районов, городских округов с внутригородским делением</t>
    </r>
  </si>
  <si>
    <r>
      <rPr>
        <sz val="12"/>
        <rFont val="Times New Roman"/>
        <family val="1"/>
      </rPr>
      <t>2 02 16001 10 0000 150</t>
    </r>
  </si>
  <si>
    <r>
      <rPr>
        <sz val="12"/>
        <rFont val="Times New Roman"/>
        <family val="1"/>
      </rPr>
      <t>Дотации бюджетам сельских поселений на выравнивание бюджетной обеспеченности из бюджетов муниципальных районов</t>
    </r>
  </si>
  <si>
    <r>
      <rPr>
        <sz val="12"/>
        <rFont val="Times New Roman"/>
        <family val="1"/>
      </rPr>
      <t>2 02 20000 00 0000 150</t>
    </r>
  </si>
  <si>
    <r>
      <rPr>
        <sz val="12"/>
        <rFont val="Times New Roman"/>
        <family val="1"/>
      </rPr>
      <t>Субсидии бюджетам бюджетной системы Российской Федерации (межбюджетные субсидии)</t>
    </r>
  </si>
  <si>
    <r>
      <rPr>
        <sz val="12"/>
        <rFont val="Times New Roman"/>
        <family val="1"/>
      </rPr>
      <t>2 02 29999 00 0000 150</t>
    </r>
  </si>
  <si>
    <r>
      <rPr>
        <sz val="12"/>
        <rFont val="Times New Roman"/>
        <family val="1"/>
      </rPr>
      <t>Прочие субсидии</t>
    </r>
  </si>
  <si>
    <r>
      <rPr>
        <sz val="12"/>
        <rFont val="Times New Roman"/>
        <family val="1"/>
      </rPr>
      <t>2 02 29999 10 0000 150</t>
    </r>
  </si>
  <si>
    <r>
      <rPr>
        <sz val="12"/>
        <rFont val="Times New Roman"/>
        <family val="1"/>
      </rPr>
      <t>Прочие субсидии бюджетам сельских поселений</t>
    </r>
  </si>
  <si>
    <r>
      <rPr>
        <sz val="12"/>
        <rFont val="Times New Roman"/>
        <family val="1"/>
      </rPr>
      <t>2 02 30000 00 0000 150</t>
    </r>
  </si>
  <si>
    <r>
      <rPr>
        <sz val="12"/>
        <rFont val="Times New Roman"/>
        <family val="1"/>
      </rPr>
      <t>Субвенции     бюджетам     бюджетной     системы Российской Федерации</t>
    </r>
  </si>
  <si>
    <r>
      <rPr>
        <sz val="12"/>
        <rFont val="Times New Roman"/>
        <family val="1"/>
      </rPr>
      <t>2 02 35118 00 0000 150</t>
    </r>
  </si>
  <si>
    <r>
      <rPr>
        <sz val="12"/>
        <rFont val="Times New Roman"/>
        <family val="1"/>
      </rPr>
      <t>Субвенции бюджетам на осуществление первичного воинского учета органами местного самоуправления поселений, муниципальных и городских округов</t>
    </r>
  </si>
  <si>
    <r>
      <rPr>
        <sz val="12"/>
        <rFont val="Times New Roman"/>
        <family val="1"/>
      </rPr>
      <t>2 02 35118 10 0000 150</t>
    </r>
  </si>
  <si>
    <r>
      <rPr>
        <sz val="12"/>
        <rFont val="Times New Roman"/>
        <family val="1"/>
      </rPr>
  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  </r>
  </si>
  <si>
    <r>
      <rPr>
        <sz val="12"/>
        <rFont val="Times New Roman"/>
        <family val="1"/>
      </rPr>
      <t>2 02 40000 00 0000 150</t>
    </r>
  </si>
  <si>
    <r>
      <rPr>
        <sz val="12"/>
        <rFont val="Times New Roman"/>
        <family val="1"/>
      </rPr>
      <t>Иные межбюджетные трансферты</t>
    </r>
  </si>
  <si>
    <r>
      <rPr>
        <sz val="12"/>
        <rFont val="Times New Roman"/>
        <family val="1"/>
      </rPr>
      <t>2 02 40014 00 0000 150</t>
    </r>
  </si>
  <si>
    <r>
      <rPr>
        <sz val="12"/>
        <rFont val="Times New Roman"/>
        <family val="1"/>
      </rPr>
  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  </r>
  </si>
  <si>
    <r>
      <rPr>
        <sz val="12"/>
        <rFont val="Times New Roman"/>
        <family val="1"/>
      </rPr>
      <t>2 02 40014 10 0000 150</t>
    </r>
  </si>
  <si>
    <r>
      <rPr>
        <sz val="12"/>
        <rFont val="Times New Roman"/>
        <family val="1"/>
      </rPr>
  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  </r>
  </si>
  <si>
    <r>
      <rPr>
        <sz val="12"/>
        <rFont val="Times New Roman"/>
        <family val="1"/>
      </rPr>
      <t>2 07 00000 00 0000 000</t>
    </r>
  </si>
  <si>
    <r>
      <rPr>
        <sz val="12"/>
        <rFont val="Times New Roman"/>
        <family val="1"/>
      </rPr>
      <t>ПРОЧИЕ БЕЗВОЗМЕЗДНЫЕ ПОСТУПЛЕНИЯ</t>
    </r>
  </si>
  <si>
    <r>
      <rPr>
        <sz val="12"/>
        <rFont val="Times New Roman"/>
        <family val="1"/>
      </rPr>
      <t>2 07 05000 10 0000 150</t>
    </r>
  </si>
  <si>
    <r>
      <rPr>
        <sz val="12"/>
        <rFont val="Times New Roman"/>
        <family val="1"/>
      </rPr>
      <t>Прочие  безвозмездные  поступления  в  бюджеты сельских поселений</t>
    </r>
  </si>
  <si>
    <r>
      <rPr>
        <sz val="12"/>
        <rFont val="Times New Roman"/>
        <family val="1"/>
      </rPr>
      <t>2 07 05030 10 0000 150</t>
    </r>
  </si>
  <si>
    <t>1 01 02020 01 0000 110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</si>
  <si>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</si>
  <si>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1 01 02030 01 0000 110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</si>
  <si>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</si>
  <si>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1 17 00000 00 0000 000</t>
  </si>
  <si>
    <t>1 17 15000 00 0000 150</t>
  </si>
  <si>
    <t>Инициативные платежи</t>
  </si>
  <si>
    <t>1 17 15030 10 0000 150</t>
  </si>
  <si>
    <t>Инициативные платежи, зачисляемые в бюджеты сельских поселений</t>
  </si>
  <si>
    <t>ПРОЧИЕ НАЛОГОВЫЕ ДОХОДЫ</t>
  </si>
  <si>
    <t>Оценка ожидаемого исполнения бюджета муниципального образования «Гуевский сельсовет» 
за текущий финансовый год</t>
  </si>
  <si>
    <t>(тыс.рублей)</t>
  </si>
  <si>
    <t>2023 год</t>
  </si>
  <si>
    <t>план на 
начало года</t>
  </si>
  <si>
    <t>план</t>
  </si>
  <si>
    <t>ожидаемое исполнение</t>
  </si>
  <si>
    <t>Субсидии бюджетам сельских поселений на реализацию проекта «Народный бюджет» в Курской области</t>
  </si>
  <si>
    <t>РАСХОДЫ</t>
  </si>
  <si>
    <t>Расходы бюджета – Всего</t>
  </si>
  <si>
    <t>Национальная оборона</t>
  </si>
  <si>
    <t>0100</t>
  </si>
  <si>
    <t>0200</t>
  </si>
  <si>
    <t>0500</t>
  </si>
  <si>
    <t>0800</t>
  </si>
  <si>
    <t>Общегосударственные вопросы</t>
  </si>
  <si>
    <t>Жилищно-коммунальное хозяйство</t>
  </si>
  <si>
    <t>Культура, кинематография</t>
  </si>
  <si>
    <t>Социальная политика</t>
  </si>
  <si>
    <t>Дефицит (-),
Профицит (+)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</si>
</sst>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#0;###0"/>
    <numFmt numFmtId="166" formatCode="#,##0.0_ ;\-#,##0.0\ "/>
  </numFmts>
  <fonts count="10" x14ac:knownFonts="1">
    <font>
      <sz val="10"/>
      <color rgb="FF000000"/>
      <name val="Times New Roman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2"/>
    </font>
    <font>
      <sz val="12"/>
      <name val="Times New Roman"/>
      <family val="1"/>
    </font>
    <font>
      <sz val="8"/>
      <name val="Times New Roman"/>
      <family val="1"/>
    </font>
    <font>
      <sz val="10"/>
      <color rgb="FF000000"/>
      <name val="Arial"/>
      <family val="2"/>
      <charset val="204"/>
    </font>
    <font>
      <b/>
      <sz val="12"/>
      <name val="Arial"/>
      <family val="2"/>
    </font>
    <font>
      <sz val="10"/>
      <name val="Arial"/>
      <family val="2"/>
    </font>
    <font>
      <sz val="8"/>
      <name val="Times New Roman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2">
    <xf numFmtId="0" fontId="0" fillId="0" borderId="0" xfId="0" applyAlignment="1">
      <alignment horizontal="left" vertical="top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164" fontId="2" fillId="0" borderId="1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horizontal="left" vertical="center" wrapText="1"/>
    </xf>
    <xf numFmtId="0" fontId="0" fillId="0" borderId="0" xfId="0" applyAlignment="1">
      <alignment vertical="top"/>
    </xf>
    <xf numFmtId="0" fontId="7" fillId="0" borderId="3" xfId="0" applyFont="1" applyBorder="1" applyAlignment="1">
      <alignment horizontal="right" vertical="top"/>
    </xf>
    <xf numFmtId="0" fontId="5" fillId="0" borderId="0" xfId="0" applyFont="1" applyAlignment="1">
      <alignment horizontal="right" vertical="top"/>
    </xf>
    <xf numFmtId="0" fontId="0" fillId="0" borderId="0" xfId="0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166" fontId="1" fillId="0" borderId="2" xfId="0" applyNumberFormat="1" applyFont="1" applyBorder="1" applyAlignment="1">
      <alignment horizontal="center" vertical="top" wrapText="1"/>
    </xf>
    <xf numFmtId="49" fontId="1" fillId="0" borderId="1" xfId="0" applyNumberFormat="1" applyFont="1" applyBorder="1" applyAlignment="1">
      <alignment horizontal="left" vertical="top" wrapText="1"/>
    </xf>
    <xf numFmtId="0" fontId="9" fillId="0" borderId="1" xfId="0" applyFont="1" applyBorder="1" applyAlignment="1">
      <alignment horizontal="left" vertical="top" wrapText="1"/>
    </xf>
    <xf numFmtId="0" fontId="9" fillId="0" borderId="5" xfId="0" applyFont="1" applyBorder="1" applyAlignment="1">
      <alignment horizontal="left" vertical="top" wrapText="1"/>
    </xf>
    <xf numFmtId="166" fontId="9" fillId="0" borderId="2" xfId="0" applyNumberFormat="1" applyFont="1" applyBorder="1" applyAlignment="1">
      <alignment horizontal="center" vertical="top" wrapText="1"/>
    </xf>
    <xf numFmtId="0" fontId="9" fillId="0" borderId="1" xfId="0" applyFont="1" applyBorder="1" applyAlignment="1">
      <alignment horizontal="left" vertical="center" wrapText="1"/>
    </xf>
    <xf numFmtId="166" fontId="9" fillId="0" borderId="2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68"/>
  <sheetViews>
    <sheetView tabSelected="1" view="pageBreakPreview" topLeftCell="A34" zoomScale="90" zoomScaleNormal="100" zoomScaleSheetLayoutView="90" workbookViewId="0">
      <selection activeCell="B64" sqref="B64"/>
    </sheetView>
  </sheetViews>
  <sheetFormatPr defaultColWidth="9.33203125" defaultRowHeight="12.75" x14ac:dyDescent="0.2"/>
  <cols>
    <col min="1" max="1" width="34.83203125" customWidth="1"/>
    <col min="2" max="2" width="62.83203125" customWidth="1"/>
    <col min="3" max="4" width="19.5" customWidth="1"/>
    <col min="5" max="5" width="17.6640625" customWidth="1"/>
    <col min="6" max="6" width="11.1640625" customWidth="1"/>
  </cols>
  <sheetData>
    <row r="1" spans="1:5" ht="15" customHeight="1" x14ac:dyDescent="0.2">
      <c r="A1" s="6"/>
      <c r="B1" s="8"/>
      <c r="C1" s="8"/>
      <c r="D1" s="8"/>
      <c r="E1" s="8"/>
    </row>
    <row r="2" spans="1:5" ht="15" customHeight="1" x14ac:dyDescent="0.2">
      <c r="A2" s="6"/>
      <c r="B2" s="8"/>
      <c r="C2" s="8"/>
      <c r="D2" s="8"/>
      <c r="E2" s="8"/>
    </row>
    <row r="3" spans="1:5" ht="15" customHeight="1" x14ac:dyDescent="0.2">
      <c r="A3" s="6"/>
      <c r="B3" s="9"/>
      <c r="C3" s="9"/>
      <c r="D3" s="9"/>
      <c r="E3" s="9"/>
    </row>
    <row r="4" spans="1:5" ht="20.100000000000001" customHeight="1" x14ac:dyDescent="0.2">
      <c r="A4" s="11" t="s">
        <v>95</v>
      </c>
      <c r="B4" s="10"/>
      <c r="C4" s="10"/>
      <c r="D4" s="10"/>
      <c r="E4" s="10"/>
    </row>
    <row r="5" spans="1:5" ht="20.100000000000001" customHeight="1" x14ac:dyDescent="0.2">
      <c r="A5" s="10"/>
      <c r="B5" s="10"/>
      <c r="C5" s="10"/>
      <c r="D5" s="10"/>
      <c r="E5" s="10"/>
    </row>
    <row r="6" spans="1:5" ht="17.100000000000001" customHeight="1" x14ac:dyDescent="0.2">
      <c r="A6" s="7" t="s">
        <v>96</v>
      </c>
      <c r="B6" s="7"/>
      <c r="C6" s="7"/>
      <c r="D6" s="7"/>
      <c r="E6" s="7"/>
    </row>
    <row r="7" spans="1:5" ht="47.1" customHeight="1" x14ac:dyDescent="0.2">
      <c r="A7" s="1" t="s">
        <v>0</v>
      </c>
      <c r="B7" s="1" t="s">
        <v>1</v>
      </c>
      <c r="C7" s="12" t="s">
        <v>97</v>
      </c>
      <c r="D7" s="13"/>
      <c r="E7" s="13"/>
    </row>
    <row r="8" spans="1:5" ht="33" customHeight="1" x14ac:dyDescent="0.2">
      <c r="A8" s="4"/>
      <c r="B8" s="4"/>
      <c r="C8" s="4" t="s">
        <v>98</v>
      </c>
      <c r="D8" s="4" t="s">
        <v>99</v>
      </c>
      <c r="E8" s="4" t="s">
        <v>100</v>
      </c>
    </row>
    <row r="9" spans="1:5" ht="15.95" customHeight="1" x14ac:dyDescent="0.2">
      <c r="A9" s="2" t="s">
        <v>2</v>
      </c>
      <c r="B9" s="2" t="s">
        <v>3</v>
      </c>
      <c r="C9" s="14">
        <f>C10+C37</f>
        <v>4264.7260000000006</v>
      </c>
      <c r="D9" s="14">
        <f t="shared" ref="D9:E9" si="0">D10+D37</f>
        <v>4264.7</v>
      </c>
      <c r="E9" s="14">
        <f t="shared" si="0"/>
        <v>3880.2</v>
      </c>
    </row>
    <row r="10" spans="1:5" ht="21" customHeight="1" x14ac:dyDescent="0.2">
      <c r="A10" s="2" t="s">
        <v>4</v>
      </c>
      <c r="B10" s="2" t="s">
        <v>5</v>
      </c>
      <c r="C10" s="14">
        <f>C11+C16+C24+C30+C34</f>
        <v>682.8</v>
      </c>
      <c r="D10" s="14">
        <f>D11+D16+D24+D30+D34</f>
        <v>682.8</v>
      </c>
      <c r="E10" s="14">
        <f>E11+E16+E24+E30+E34</f>
        <v>650.1</v>
      </c>
    </row>
    <row r="11" spans="1:5" ht="26.1" hidden="1" customHeight="1" x14ac:dyDescent="0.2">
      <c r="A11" s="2" t="s">
        <v>6</v>
      </c>
      <c r="B11" s="2" t="s">
        <v>7</v>
      </c>
      <c r="C11" s="14">
        <f>C12</f>
        <v>70.3</v>
      </c>
      <c r="D11" s="14">
        <f t="shared" ref="D11:E11" si="1">D12</f>
        <v>70.3</v>
      </c>
      <c r="E11" s="14">
        <f t="shared" si="1"/>
        <v>50</v>
      </c>
    </row>
    <row r="12" spans="1:5" ht="26.1" hidden="1" customHeight="1" x14ac:dyDescent="0.2">
      <c r="A12" s="2" t="s">
        <v>8</v>
      </c>
      <c r="B12" s="2" t="s">
        <v>9</v>
      </c>
      <c r="C12" s="14">
        <f>SUM(C13:C15)</f>
        <v>70.3</v>
      </c>
      <c r="D12" s="14">
        <f t="shared" ref="D12:E12" si="2">SUM(D13:D15)</f>
        <v>70.3</v>
      </c>
      <c r="E12" s="14">
        <f t="shared" si="2"/>
        <v>50</v>
      </c>
    </row>
    <row r="13" spans="1:5" ht="99" customHeight="1" x14ac:dyDescent="0.2">
      <c r="A13" s="5" t="s">
        <v>10</v>
      </c>
      <c r="B13" s="3" t="s">
        <v>11</v>
      </c>
      <c r="C13" s="14">
        <v>70.3</v>
      </c>
      <c r="D13" s="14">
        <v>70.3</v>
      </c>
      <c r="E13" s="14">
        <v>50</v>
      </c>
    </row>
    <row r="14" spans="1:5" ht="143.25" hidden="1" customHeight="1" x14ac:dyDescent="0.2">
      <c r="A14" s="2" t="s">
        <v>85</v>
      </c>
      <c r="B14" s="2" t="s">
        <v>86</v>
      </c>
      <c r="C14" s="14">
        <v>0</v>
      </c>
      <c r="D14" s="14"/>
      <c r="E14" s="14"/>
    </row>
    <row r="15" spans="1:5" ht="63.75" hidden="1" customHeight="1" x14ac:dyDescent="0.2">
      <c r="A15" s="2" t="s">
        <v>87</v>
      </c>
      <c r="B15" s="2" t="s">
        <v>88</v>
      </c>
      <c r="C15" s="14">
        <v>0</v>
      </c>
      <c r="D15" s="14">
        <v>0</v>
      </c>
      <c r="E15" s="14">
        <v>0</v>
      </c>
    </row>
    <row r="16" spans="1:5" ht="21" hidden="1" customHeight="1" x14ac:dyDescent="0.2">
      <c r="A16" s="2" t="s">
        <v>12</v>
      </c>
      <c r="B16" s="2" t="s">
        <v>13</v>
      </c>
      <c r="C16" s="14">
        <f t="shared" ref="C16:D16" si="3">C17+C19</f>
        <v>572.5</v>
      </c>
      <c r="D16" s="14">
        <f t="shared" si="3"/>
        <v>572.5</v>
      </c>
      <c r="E16" s="14">
        <f>E17+E19</f>
        <v>572.5</v>
      </c>
    </row>
    <row r="17" spans="1:5" ht="21" hidden="1" customHeight="1" x14ac:dyDescent="0.2">
      <c r="A17" s="2" t="s">
        <v>14</v>
      </c>
      <c r="B17" s="2" t="s">
        <v>15</v>
      </c>
      <c r="C17" s="14">
        <f t="shared" ref="C17:D17" si="4">C18</f>
        <v>88.9</v>
      </c>
      <c r="D17" s="14">
        <f t="shared" si="4"/>
        <v>88.9</v>
      </c>
      <c r="E17" s="14">
        <f>E18</f>
        <v>88.9</v>
      </c>
    </row>
    <row r="18" spans="1:5" ht="48.75" hidden="1" customHeight="1" x14ac:dyDescent="0.2">
      <c r="A18" s="2" t="s">
        <v>16</v>
      </c>
      <c r="B18" s="2" t="s">
        <v>17</v>
      </c>
      <c r="C18" s="14">
        <v>88.9</v>
      </c>
      <c r="D18" s="14">
        <v>88.9</v>
      </c>
      <c r="E18" s="14">
        <v>88.9</v>
      </c>
    </row>
    <row r="19" spans="1:5" ht="21" hidden="1" customHeight="1" x14ac:dyDescent="0.2">
      <c r="A19" s="2" t="s">
        <v>18</v>
      </c>
      <c r="B19" s="2" t="s">
        <v>19</v>
      </c>
      <c r="C19" s="14">
        <f t="shared" ref="C19:D19" si="5">C20+C22</f>
        <v>483.59999999999997</v>
      </c>
      <c r="D19" s="14">
        <f t="shared" si="5"/>
        <v>483.59999999999997</v>
      </c>
      <c r="E19" s="14">
        <f>E20+E22</f>
        <v>483.59999999999997</v>
      </c>
    </row>
    <row r="20" spans="1:5" ht="21" hidden="1" customHeight="1" x14ac:dyDescent="0.2">
      <c r="A20" s="2" t="s">
        <v>20</v>
      </c>
      <c r="B20" s="2" t="s">
        <v>21</v>
      </c>
      <c r="C20" s="14">
        <f t="shared" ref="C20:D20" si="6">C21</f>
        <v>339.4</v>
      </c>
      <c r="D20" s="14">
        <f t="shared" si="6"/>
        <v>339.4</v>
      </c>
      <c r="E20" s="14">
        <f>E21</f>
        <v>339.4</v>
      </c>
    </row>
    <row r="21" spans="1:5" ht="48" customHeight="1" x14ac:dyDescent="0.2">
      <c r="A21" s="2" t="s">
        <v>22</v>
      </c>
      <c r="B21" s="2" t="s">
        <v>23</v>
      </c>
      <c r="C21" s="14">
        <v>339.4</v>
      </c>
      <c r="D21" s="14">
        <v>339.4</v>
      </c>
      <c r="E21" s="14">
        <v>339.4</v>
      </c>
    </row>
    <row r="22" spans="1:5" ht="21" hidden="1" customHeight="1" x14ac:dyDescent="0.2">
      <c r="A22" s="2" t="s">
        <v>24</v>
      </c>
      <c r="B22" s="2" t="s">
        <v>25</v>
      </c>
      <c r="C22" s="14">
        <f t="shared" ref="C22:D22" si="7">C23</f>
        <v>144.19999999999999</v>
      </c>
      <c r="D22" s="14">
        <f t="shared" si="7"/>
        <v>144.19999999999999</v>
      </c>
      <c r="E22" s="14">
        <f>E23</f>
        <v>144.19999999999999</v>
      </c>
    </row>
    <row r="23" spans="1:5" ht="48" customHeight="1" x14ac:dyDescent="0.2">
      <c r="A23" s="2" t="s">
        <v>26</v>
      </c>
      <c r="B23" s="2" t="s">
        <v>27</v>
      </c>
      <c r="C23" s="14">
        <v>144.19999999999999</v>
      </c>
      <c r="D23" s="14">
        <v>144.19999999999999</v>
      </c>
      <c r="E23" s="14">
        <v>144.19999999999999</v>
      </c>
    </row>
    <row r="24" spans="1:5" ht="63.95" hidden="1" customHeight="1" x14ac:dyDescent="0.2">
      <c r="A24" s="2" t="s">
        <v>28</v>
      </c>
      <c r="B24" s="2" t="s">
        <v>29</v>
      </c>
      <c r="C24" s="14">
        <f t="shared" ref="C24:D24" si="8">C25</f>
        <v>0</v>
      </c>
      <c r="D24" s="14">
        <f t="shared" si="8"/>
        <v>0</v>
      </c>
      <c r="E24" s="14">
        <f>E25</f>
        <v>0</v>
      </c>
    </row>
    <row r="25" spans="1:5" ht="111" hidden="1" customHeight="1" x14ac:dyDescent="0.2">
      <c r="A25" s="5" t="s">
        <v>30</v>
      </c>
      <c r="B25" s="2" t="s">
        <v>31</v>
      </c>
      <c r="C25" s="14">
        <f t="shared" ref="C25" si="9">C26+C28</f>
        <v>0</v>
      </c>
      <c r="D25" s="14">
        <v>0</v>
      </c>
      <c r="E25" s="14">
        <f>E26+E28</f>
        <v>0</v>
      </c>
    </row>
    <row r="26" spans="1:5" ht="111" hidden="1" customHeight="1" x14ac:dyDescent="0.2">
      <c r="A26" s="5" t="s">
        <v>32</v>
      </c>
      <c r="B26" s="2" t="s">
        <v>33</v>
      </c>
      <c r="C26" s="14">
        <f t="shared" ref="C26:D26" si="10">C27</f>
        <v>0</v>
      </c>
      <c r="D26" s="14">
        <f t="shared" si="10"/>
        <v>0</v>
      </c>
      <c r="E26" s="14">
        <f>E27</f>
        <v>0</v>
      </c>
    </row>
    <row r="27" spans="1:5" ht="111" hidden="1" customHeight="1" x14ac:dyDescent="0.2">
      <c r="A27" s="5" t="s">
        <v>34</v>
      </c>
      <c r="B27" s="2" t="s">
        <v>35</v>
      </c>
      <c r="C27" s="14">
        <v>0</v>
      </c>
      <c r="D27" s="14">
        <v>0</v>
      </c>
      <c r="E27" s="14">
        <v>0</v>
      </c>
    </row>
    <row r="28" spans="1:5" ht="126.95" hidden="1" customHeight="1" x14ac:dyDescent="0.2">
      <c r="A28" s="5" t="s">
        <v>36</v>
      </c>
      <c r="B28" s="2" t="s">
        <v>37</v>
      </c>
      <c r="C28" s="14">
        <f t="shared" ref="C28:D28" si="11">C29</f>
        <v>0</v>
      </c>
      <c r="D28" s="14">
        <f t="shared" si="11"/>
        <v>0</v>
      </c>
      <c r="E28" s="14">
        <v>0</v>
      </c>
    </row>
    <row r="29" spans="1:5" ht="95.1" hidden="1" customHeight="1" x14ac:dyDescent="0.2">
      <c r="A29" s="5" t="s">
        <v>38</v>
      </c>
      <c r="B29" s="2" t="s">
        <v>39</v>
      </c>
      <c r="C29" s="14">
        <v>0</v>
      </c>
      <c r="D29" s="14">
        <v>0</v>
      </c>
      <c r="E29" s="14">
        <v>0</v>
      </c>
    </row>
    <row r="30" spans="1:5" ht="32.1" hidden="1" customHeight="1" x14ac:dyDescent="0.2">
      <c r="A30" s="2" t="s">
        <v>40</v>
      </c>
      <c r="B30" s="2" t="s">
        <v>41</v>
      </c>
      <c r="C30" s="14">
        <f t="shared" ref="C30:D32" si="12">C31</f>
        <v>0</v>
      </c>
      <c r="D30" s="14">
        <f t="shared" si="12"/>
        <v>0</v>
      </c>
      <c r="E30" s="14">
        <f>E31</f>
        <v>0</v>
      </c>
    </row>
    <row r="31" spans="1:5" ht="48" hidden="1" customHeight="1" x14ac:dyDescent="0.2">
      <c r="A31" s="2" t="s">
        <v>42</v>
      </c>
      <c r="B31" s="2" t="s">
        <v>43</v>
      </c>
      <c r="C31" s="14">
        <f t="shared" si="12"/>
        <v>0</v>
      </c>
      <c r="D31" s="14">
        <f t="shared" si="12"/>
        <v>0</v>
      </c>
      <c r="E31" s="14">
        <f>E32</f>
        <v>0</v>
      </c>
    </row>
    <row r="32" spans="1:5" ht="63.95" hidden="1" customHeight="1" x14ac:dyDescent="0.2">
      <c r="A32" s="2" t="s">
        <v>44</v>
      </c>
      <c r="B32" s="2" t="s">
        <v>45</v>
      </c>
      <c r="C32" s="14">
        <f t="shared" si="12"/>
        <v>0</v>
      </c>
      <c r="D32" s="14">
        <f t="shared" si="12"/>
        <v>0</v>
      </c>
      <c r="E32" s="14">
        <f>E33</f>
        <v>0</v>
      </c>
    </row>
    <row r="33" spans="1:5" ht="78.95" hidden="1" customHeight="1" x14ac:dyDescent="0.2">
      <c r="A33" s="5" t="s">
        <v>46</v>
      </c>
      <c r="B33" s="2" t="s">
        <v>47</v>
      </c>
      <c r="C33" s="14">
        <v>0</v>
      </c>
      <c r="D33" s="14">
        <v>0</v>
      </c>
      <c r="E33" s="14">
        <v>0</v>
      </c>
    </row>
    <row r="34" spans="1:5" ht="21" customHeight="1" x14ac:dyDescent="0.2">
      <c r="A34" s="2" t="s">
        <v>89</v>
      </c>
      <c r="B34" s="2" t="s">
        <v>94</v>
      </c>
      <c r="C34" s="14">
        <f>C35</f>
        <v>40</v>
      </c>
      <c r="D34" s="14">
        <f t="shared" ref="D34:E35" si="13">D35</f>
        <v>40</v>
      </c>
      <c r="E34" s="14">
        <f t="shared" si="13"/>
        <v>27.6</v>
      </c>
    </row>
    <row r="35" spans="1:5" ht="21" hidden="1" customHeight="1" x14ac:dyDescent="0.2">
      <c r="A35" s="2" t="s">
        <v>90</v>
      </c>
      <c r="B35" s="2" t="s">
        <v>91</v>
      </c>
      <c r="C35" s="14">
        <f>C36</f>
        <v>40</v>
      </c>
      <c r="D35" s="14">
        <f t="shared" si="13"/>
        <v>40</v>
      </c>
      <c r="E35" s="14">
        <f t="shared" si="13"/>
        <v>27.6</v>
      </c>
    </row>
    <row r="36" spans="1:5" ht="32.25" customHeight="1" x14ac:dyDescent="0.2">
      <c r="A36" s="2" t="s">
        <v>92</v>
      </c>
      <c r="B36" s="2" t="s">
        <v>93</v>
      </c>
      <c r="C36" s="14">
        <v>40</v>
      </c>
      <c r="D36" s="14">
        <v>40</v>
      </c>
      <c r="E36" s="14">
        <v>27.6</v>
      </c>
    </row>
    <row r="37" spans="1:5" ht="21" customHeight="1" x14ac:dyDescent="0.2">
      <c r="A37" s="2" t="s">
        <v>48</v>
      </c>
      <c r="B37" s="2" t="s">
        <v>49</v>
      </c>
      <c r="C37" s="14">
        <f t="shared" ref="C37:D37" si="14">C38+C54</f>
        <v>3581.9260000000004</v>
      </c>
      <c r="D37" s="14">
        <f t="shared" si="14"/>
        <v>3581.9</v>
      </c>
      <c r="E37" s="14">
        <f>E38+E54</f>
        <v>3230.1</v>
      </c>
    </row>
    <row r="38" spans="1:5" ht="32.1" hidden="1" customHeight="1" x14ac:dyDescent="0.2">
      <c r="A38" s="2" t="s">
        <v>50</v>
      </c>
      <c r="B38" s="2" t="s">
        <v>51</v>
      </c>
      <c r="C38" s="14">
        <f t="shared" ref="C38:D38" si="15">C39+C44+C48+C51</f>
        <v>3581.9260000000004</v>
      </c>
      <c r="D38" s="14">
        <f t="shared" si="15"/>
        <v>3581.9</v>
      </c>
      <c r="E38" s="14">
        <f>E39+E44+E48+E51</f>
        <v>3210.1</v>
      </c>
    </row>
    <row r="39" spans="1:5" ht="32.1" hidden="1" customHeight="1" x14ac:dyDescent="0.2">
      <c r="A39" s="2" t="s">
        <v>52</v>
      </c>
      <c r="B39" s="2" t="s">
        <v>53</v>
      </c>
      <c r="C39" s="14">
        <f t="shared" ref="C39:D39" si="16">C40+C42</f>
        <v>2270.5</v>
      </c>
      <c r="D39" s="14">
        <f t="shared" si="16"/>
        <v>2270.5</v>
      </c>
      <c r="E39" s="14">
        <f>E40+E42</f>
        <v>2270.5</v>
      </c>
    </row>
    <row r="40" spans="1:5" ht="32.1" hidden="1" customHeight="1" x14ac:dyDescent="0.2">
      <c r="A40" s="2" t="s">
        <v>54</v>
      </c>
      <c r="B40" s="2" t="s">
        <v>55</v>
      </c>
      <c r="C40" s="14">
        <f t="shared" ref="C40:E40" si="17">C41</f>
        <v>1589.5</v>
      </c>
      <c r="D40" s="14">
        <f t="shared" si="17"/>
        <v>1589.5</v>
      </c>
      <c r="E40" s="14">
        <f t="shared" si="17"/>
        <v>1589.5</v>
      </c>
    </row>
    <row r="41" spans="1:5" ht="39" customHeight="1" x14ac:dyDescent="0.2">
      <c r="A41" s="2" t="s">
        <v>56</v>
      </c>
      <c r="B41" s="2" t="s">
        <v>57</v>
      </c>
      <c r="C41" s="14">
        <v>1589.5</v>
      </c>
      <c r="D41" s="14">
        <v>1589.5</v>
      </c>
      <c r="E41" s="14">
        <v>1589.5</v>
      </c>
    </row>
    <row r="42" spans="1:5" ht="63" hidden="1" customHeight="1" x14ac:dyDescent="0.2">
      <c r="A42" s="2" t="s">
        <v>58</v>
      </c>
      <c r="B42" s="2" t="s">
        <v>59</v>
      </c>
      <c r="C42" s="14">
        <f t="shared" ref="C42:D42" si="18">C43</f>
        <v>681</v>
      </c>
      <c r="D42" s="14">
        <f t="shared" si="18"/>
        <v>681</v>
      </c>
      <c r="E42" s="14">
        <f>E43</f>
        <v>681</v>
      </c>
    </row>
    <row r="43" spans="1:5" ht="48" customHeight="1" x14ac:dyDescent="0.2">
      <c r="A43" s="2" t="s">
        <v>60</v>
      </c>
      <c r="B43" s="2" t="s">
        <v>61</v>
      </c>
      <c r="C43" s="14">
        <v>681</v>
      </c>
      <c r="D43" s="14">
        <v>681</v>
      </c>
      <c r="E43" s="14">
        <v>681</v>
      </c>
    </row>
    <row r="44" spans="1:5" ht="48" hidden="1" customHeight="1" x14ac:dyDescent="0.2">
      <c r="A44" s="2" t="s">
        <v>62</v>
      </c>
      <c r="B44" s="2" t="s">
        <v>63</v>
      </c>
      <c r="C44" s="14">
        <f t="shared" ref="C44:E46" si="19">C45</f>
        <v>1199.3</v>
      </c>
      <c r="D44" s="14">
        <f t="shared" si="19"/>
        <v>1199.3</v>
      </c>
      <c r="E44" s="14">
        <f t="shared" si="19"/>
        <v>827.5</v>
      </c>
    </row>
    <row r="45" spans="1:5" ht="21" hidden="1" customHeight="1" x14ac:dyDescent="0.2">
      <c r="A45" s="2" t="s">
        <v>64</v>
      </c>
      <c r="B45" s="2" t="s">
        <v>65</v>
      </c>
      <c r="C45" s="14">
        <f t="shared" si="19"/>
        <v>1199.3</v>
      </c>
      <c r="D45" s="14">
        <f t="shared" si="19"/>
        <v>1199.3</v>
      </c>
      <c r="E45" s="14">
        <f t="shared" si="19"/>
        <v>827.5</v>
      </c>
    </row>
    <row r="46" spans="1:5" ht="21" hidden="1" customHeight="1" x14ac:dyDescent="0.2">
      <c r="A46" s="2" t="s">
        <v>66</v>
      </c>
      <c r="B46" s="2" t="s">
        <v>67</v>
      </c>
      <c r="C46" s="14">
        <f t="shared" si="19"/>
        <v>1199.3</v>
      </c>
      <c r="D46" s="14">
        <f t="shared" si="19"/>
        <v>1199.3</v>
      </c>
      <c r="E46" s="14">
        <f>E47</f>
        <v>827.5</v>
      </c>
    </row>
    <row r="47" spans="1:5" ht="49.5" customHeight="1" x14ac:dyDescent="0.2">
      <c r="A47" s="5" t="s">
        <v>66</v>
      </c>
      <c r="B47" s="2" t="s">
        <v>101</v>
      </c>
      <c r="C47" s="14">
        <v>1199.3</v>
      </c>
      <c r="D47" s="14">
        <v>1199.3</v>
      </c>
      <c r="E47" s="14">
        <v>827.5</v>
      </c>
    </row>
    <row r="48" spans="1:5" ht="32.1" hidden="1" customHeight="1" x14ac:dyDescent="0.2">
      <c r="A48" s="2" t="s">
        <v>68</v>
      </c>
      <c r="B48" s="2" t="s">
        <v>69</v>
      </c>
      <c r="C48" s="14">
        <f t="shared" ref="C48:D49" si="20">C49</f>
        <v>112.126</v>
      </c>
      <c r="D48" s="14">
        <f t="shared" si="20"/>
        <v>112.1</v>
      </c>
      <c r="E48" s="14">
        <f>E49</f>
        <v>112.1</v>
      </c>
    </row>
    <row r="49" spans="1:5" ht="63.95" hidden="1" customHeight="1" x14ac:dyDescent="0.2">
      <c r="A49" s="2" t="s">
        <v>70</v>
      </c>
      <c r="B49" s="2" t="s">
        <v>71</v>
      </c>
      <c r="C49" s="14">
        <f t="shared" si="20"/>
        <v>112.126</v>
      </c>
      <c r="D49" s="14">
        <f t="shared" si="20"/>
        <v>112.1</v>
      </c>
      <c r="E49" s="14">
        <f>E50</f>
        <v>112.1</v>
      </c>
    </row>
    <row r="50" spans="1:5" ht="63" customHeight="1" x14ac:dyDescent="0.2">
      <c r="A50" s="2" t="s">
        <v>72</v>
      </c>
      <c r="B50" s="2" t="s">
        <v>73</v>
      </c>
      <c r="C50" s="14">
        <v>112.126</v>
      </c>
      <c r="D50" s="14">
        <v>112.1</v>
      </c>
      <c r="E50" s="14">
        <v>112.1</v>
      </c>
    </row>
    <row r="51" spans="1:5" ht="26.1" hidden="1" customHeight="1" x14ac:dyDescent="0.2">
      <c r="A51" s="2" t="s">
        <v>74</v>
      </c>
      <c r="B51" s="2" t="s">
        <v>75</v>
      </c>
      <c r="C51" s="14">
        <f t="shared" ref="C51:D52" si="21">C52</f>
        <v>0</v>
      </c>
      <c r="D51" s="14">
        <f t="shared" si="21"/>
        <v>0</v>
      </c>
      <c r="E51" s="14">
        <f>E52</f>
        <v>0</v>
      </c>
    </row>
    <row r="52" spans="1:5" ht="78.95" hidden="1" customHeight="1" x14ac:dyDescent="0.2">
      <c r="A52" s="5" t="s">
        <v>76</v>
      </c>
      <c r="B52" s="2" t="s">
        <v>77</v>
      </c>
      <c r="C52" s="14">
        <f t="shared" si="21"/>
        <v>0</v>
      </c>
      <c r="D52" s="14">
        <f t="shared" si="21"/>
        <v>0</v>
      </c>
      <c r="E52" s="14">
        <f>E53</f>
        <v>0</v>
      </c>
    </row>
    <row r="53" spans="1:5" ht="95.1" hidden="1" customHeight="1" x14ac:dyDescent="0.2">
      <c r="A53" s="5" t="s">
        <v>78</v>
      </c>
      <c r="B53" s="2" t="s">
        <v>79</v>
      </c>
      <c r="C53" s="14">
        <v>0</v>
      </c>
      <c r="D53" s="14">
        <v>0</v>
      </c>
      <c r="E53" s="14">
        <v>0</v>
      </c>
    </row>
    <row r="54" spans="1:5" ht="26.1" customHeight="1" x14ac:dyDescent="0.2">
      <c r="A54" s="2" t="s">
        <v>80</v>
      </c>
      <c r="B54" s="2" t="s">
        <v>81</v>
      </c>
      <c r="C54" s="14">
        <f t="shared" ref="C54:D55" si="22">C55</f>
        <v>0</v>
      </c>
      <c r="D54" s="14">
        <f t="shared" si="22"/>
        <v>0</v>
      </c>
      <c r="E54" s="14">
        <f>E55</f>
        <v>20</v>
      </c>
    </row>
    <row r="55" spans="1:5" ht="32.1" hidden="1" customHeight="1" x14ac:dyDescent="0.2">
      <c r="A55" s="2" t="s">
        <v>82</v>
      </c>
      <c r="B55" s="2" t="s">
        <v>83</v>
      </c>
      <c r="C55" s="14">
        <f t="shared" si="22"/>
        <v>0</v>
      </c>
      <c r="D55" s="14">
        <f t="shared" si="22"/>
        <v>0</v>
      </c>
      <c r="E55" s="14">
        <f>E56</f>
        <v>20</v>
      </c>
    </row>
    <row r="56" spans="1:5" ht="32.1" customHeight="1" x14ac:dyDescent="0.2">
      <c r="A56" s="2" t="s">
        <v>84</v>
      </c>
      <c r="B56" s="2" t="s">
        <v>83</v>
      </c>
      <c r="C56" s="14">
        <v>0</v>
      </c>
      <c r="D56" s="14">
        <v>0</v>
      </c>
      <c r="E56" s="14">
        <v>20</v>
      </c>
    </row>
    <row r="57" spans="1:5" ht="30.75" customHeight="1" x14ac:dyDescent="0.2">
      <c r="A57" s="2"/>
      <c r="B57" s="21" t="s">
        <v>102</v>
      </c>
      <c r="C57" s="14"/>
      <c r="D57" s="14"/>
      <c r="E57" s="14"/>
    </row>
    <row r="58" spans="1:5" ht="15.75" x14ac:dyDescent="0.2">
      <c r="A58" s="16">
        <v>9800</v>
      </c>
      <c r="B58" s="17" t="s">
        <v>103</v>
      </c>
      <c r="C58" s="18">
        <f>SUM(C59:C63)</f>
        <v>4264.7</v>
      </c>
      <c r="D58" s="18">
        <f t="shared" ref="D58:E58" si="23">SUM(D59:D63)</f>
        <v>4993.5999999999995</v>
      </c>
      <c r="E58" s="18">
        <f t="shared" si="23"/>
        <v>4394</v>
      </c>
    </row>
    <row r="59" spans="1:5" ht="15.75" x14ac:dyDescent="0.2">
      <c r="A59" s="15" t="s">
        <v>105</v>
      </c>
      <c r="B59" s="2" t="s">
        <v>109</v>
      </c>
      <c r="C59" s="14">
        <v>713.6</v>
      </c>
      <c r="D59" s="14">
        <v>1429.7</v>
      </c>
      <c r="E59" s="14">
        <v>1432.1</v>
      </c>
    </row>
    <row r="60" spans="1:5" ht="15.75" x14ac:dyDescent="0.2">
      <c r="A60" s="15" t="s">
        <v>106</v>
      </c>
      <c r="B60" s="2" t="s">
        <v>104</v>
      </c>
      <c r="C60" s="14">
        <v>112.1</v>
      </c>
      <c r="D60" s="14">
        <v>112.1</v>
      </c>
      <c r="E60" s="14">
        <v>112.1</v>
      </c>
    </row>
    <row r="61" spans="1:5" ht="15.75" x14ac:dyDescent="0.2">
      <c r="A61" s="15" t="s">
        <v>107</v>
      </c>
      <c r="B61" s="2" t="s">
        <v>110</v>
      </c>
      <c r="C61" s="14">
        <v>2104</v>
      </c>
      <c r="D61" s="14">
        <v>2104</v>
      </c>
      <c r="E61" s="14">
        <v>1488.3</v>
      </c>
    </row>
    <row r="62" spans="1:5" ht="15.75" x14ac:dyDescent="0.2">
      <c r="A62" s="15" t="s">
        <v>108</v>
      </c>
      <c r="B62" s="2" t="s">
        <v>111</v>
      </c>
      <c r="C62" s="14">
        <v>1335</v>
      </c>
      <c r="D62" s="14">
        <v>1234.0999999999999</v>
      </c>
      <c r="E62" s="14">
        <v>1224.2</v>
      </c>
    </row>
    <row r="63" spans="1:5" ht="15.75" x14ac:dyDescent="0.2">
      <c r="A63" s="15">
        <v>1000</v>
      </c>
      <c r="B63" s="2" t="s">
        <v>112</v>
      </c>
      <c r="C63" s="14">
        <v>0</v>
      </c>
      <c r="D63" s="14">
        <v>113.7</v>
      </c>
      <c r="E63" s="14">
        <v>137.30000000000001</v>
      </c>
    </row>
    <row r="64" spans="1:5" ht="31.5" x14ac:dyDescent="0.2">
      <c r="A64" s="19">
        <v>7900</v>
      </c>
      <c r="B64" s="16" t="s">
        <v>113</v>
      </c>
      <c r="C64" s="20">
        <f>C9-C58</f>
        <v>2.6000000000749424E-2</v>
      </c>
      <c r="D64" s="20">
        <f t="shared" ref="D64:E64" si="24">D9-D58</f>
        <v>-728.89999999999964</v>
      </c>
      <c r="E64" s="20">
        <f t="shared" si="24"/>
        <v>-513.80000000000018</v>
      </c>
    </row>
    <row r="65" spans="1:5" ht="15.75" x14ac:dyDescent="0.2">
      <c r="A65" s="2"/>
      <c r="B65" s="2"/>
      <c r="C65" s="14"/>
      <c r="D65" s="14"/>
      <c r="E65" s="14"/>
    </row>
    <row r="66" spans="1:5" ht="15.75" x14ac:dyDescent="0.2">
      <c r="A66" s="2"/>
      <c r="B66" s="2"/>
      <c r="C66" s="14"/>
      <c r="D66" s="14"/>
      <c r="E66" s="14"/>
    </row>
    <row r="67" spans="1:5" ht="15.75" x14ac:dyDescent="0.2">
      <c r="A67" s="2"/>
      <c r="B67" s="2"/>
      <c r="C67" s="14"/>
      <c r="D67" s="14"/>
      <c r="E67" s="14"/>
    </row>
    <row r="68" spans="1:5" ht="15.75" x14ac:dyDescent="0.2">
      <c r="A68" s="2"/>
      <c r="B68" s="2"/>
      <c r="C68" s="14"/>
      <c r="D68" s="14"/>
      <c r="E68" s="14"/>
    </row>
  </sheetData>
  <mergeCells count="6">
    <mergeCell ref="C7:E7"/>
    <mergeCell ref="A6:E6"/>
    <mergeCell ref="B1:E1"/>
    <mergeCell ref="B3:E3"/>
    <mergeCell ref="B2:E2"/>
    <mergeCell ref="A4:E5"/>
  </mergeCells>
  <phoneticPr fontId="8" type="noConversion"/>
  <pageMargins left="0.70866141732283472" right="0.70866141732283472" top="0.74803149606299213" bottom="0.74803149606299213" header="0.31496062992125984" footer="0.31496062992125984"/>
  <pageSetup paperSize="9" scale="6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Table 1</vt:lpstr>
      <vt:lpstr>'Table 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Online2PDF.com</dc:creator>
  <cp:lastModifiedBy>Sudja Sudjanskiyrn</cp:lastModifiedBy>
  <cp:lastPrinted>2023-08-10T07:10:59Z</cp:lastPrinted>
  <dcterms:created xsi:type="dcterms:W3CDTF">2023-08-08T12:13:08Z</dcterms:created>
  <dcterms:modified xsi:type="dcterms:W3CDTF">2023-11-10T10:31:07Z</dcterms:modified>
</cp:coreProperties>
</file>